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amezor-my.sharepoint.com/personal/info_organiseerhetgoed_nl/Documents/1. Organiseer het Goed/2. Documenten voor klanten/"/>
    </mc:Choice>
  </mc:AlternateContent>
  <xr:revisionPtr revIDLastSave="0" documentId="8_{A48D7B70-3370-4DCB-A6B5-8F409672932F}" xr6:coauthVersionLast="47" xr6:coauthVersionMax="47" xr10:uidLastSave="{00000000-0000-0000-0000-000000000000}"/>
  <bookViews>
    <workbookView xWindow="-41388" yWindow="-4560" windowWidth="41496" windowHeight="16776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3" i="1" l="1"/>
  <c r="B32" i="1"/>
  <c r="D32" i="1" s="1"/>
  <c r="B31" i="1"/>
  <c r="D31" i="1" s="1"/>
  <c r="B30" i="1"/>
  <c r="D30" i="1" s="1"/>
  <c r="B29" i="1"/>
  <c r="D29" i="1" s="1"/>
  <c r="B28" i="1"/>
  <c r="D28" i="1" s="1"/>
  <c r="B27" i="1"/>
  <c r="D27" i="1" s="1"/>
  <c r="B26" i="1"/>
  <c r="D26" i="1" s="1"/>
  <c r="B25" i="1"/>
  <c r="D25" i="1" s="1"/>
  <c r="B24" i="1"/>
  <c r="D24" i="1" s="1"/>
  <c r="E21" i="1"/>
  <c r="D21" i="1"/>
  <c r="E15" i="1"/>
  <c r="E34" i="1" s="1"/>
  <c r="D15" i="1"/>
  <c r="D33" i="1" l="1"/>
  <c r="D34" i="1" s="1"/>
</calcChain>
</file>

<file path=xl/sharedStrings.xml><?xml version="1.0" encoding="utf-8"?>
<sst xmlns="http://schemas.openxmlformats.org/spreadsheetml/2006/main" count="49" uniqueCount="48">
  <si>
    <t>Evt. bijzonderheden toevoegen</t>
  </si>
  <si>
    <t>Overleg  -voorbereiden - overleg - afhandelen actiepunten</t>
  </si>
  <si>
    <t>Totaal</t>
  </si>
  <si>
    <t>Activiteiten overzicht Manager</t>
  </si>
  <si>
    <t>Uren / jaar</t>
  </si>
  <si>
    <t>Uren / week</t>
  </si>
  <si>
    <t>Terugkerende activiteiten</t>
  </si>
  <si>
    <t>Totaal:</t>
  </si>
  <si>
    <t>Uren per jaar = totaal aantal uren</t>
  </si>
  <si>
    <t>Uren per week = aantal uren / 46 weken</t>
  </si>
  <si>
    <t>E-mailafhandeling 1 uur / werkdag</t>
  </si>
  <si>
    <t>Totaal alle activiteiten:</t>
  </si>
  <si>
    <t>Onvoorzien 0,5 uur / werkdag</t>
  </si>
  <si>
    <t>Contacten in- en extern 0,5 uur / werkdag</t>
  </si>
  <si>
    <t>Organiseren werkweek / planning / weekafsluiting</t>
  </si>
  <si>
    <t>Lezen</t>
  </si>
  <si>
    <t>Project A</t>
  </si>
  <si>
    <t>Project B</t>
  </si>
  <si>
    <t>3xper 4 maanden teamoverleg team A 2 groepen 2x 1 uur + 1x 30 min voor en na werk</t>
  </si>
  <si>
    <t>3xper 4 maanden teamoverleg team B 2 groepen 2x 1 uur + 1x 30 min voor en na werk</t>
  </si>
  <si>
    <t>3xper 4 maanden teamoverleg team C 2 groepen 2x 1 uur + 1x 30 min voor en na werk</t>
  </si>
  <si>
    <t>3xper 4 maanden teamoverleg team D 2 groepen 2x 1 uur + 1x 30 min voor en na werk</t>
  </si>
  <si>
    <t>1xper 3 weken bilat verzuimregisseur  1 uur (geen extra tijd)</t>
  </si>
  <si>
    <t>1x per 6 weken kwaliteitscommissie 1 uur + 30 min voor+nawerk</t>
  </si>
  <si>
    <t>10x per jaar overleg financien 1 uur + 30 min voor+nawerk</t>
  </si>
  <si>
    <t>46 voortgangsgesprekken / jaar incl. voorbereiding en afhandelen actiepunten</t>
  </si>
  <si>
    <t>1xper 3 weken overleg collega managers 1 uur + 30 min voor en na werk</t>
  </si>
  <si>
    <t>4 werkdagen</t>
  </si>
  <si>
    <t>Betekenis kleuren</t>
  </si>
  <si>
    <t>Overdragen aan:</t>
  </si>
  <si>
    <t>Tijdwinst</t>
  </si>
  <si>
    <t>Kleur 1</t>
  </si>
  <si>
    <t>Kleur 2</t>
  </si>
  <si>
    <t>Plaats de kleur in kolom 1:</t>
  </si>
  <si>
    <t>Deze taak ga ik doen</t>
  </si>
  <si>
    <t>Deze taak parkeer ik voorlopig  of draag ik over</t>
  </si>
  <si>
    <t>Schrappen</t>
  </si>
  <si>
    <t>Acties ziekteverzuim / overig contact 0,5 uur / werkdag - telefoontjes met medewerkers</t>
  </si>
  <si>
    <t>Plaats de kleur in kolom 2:</t>
  </si>
  <si>
    <t>Deze taak geeft mij energie / voldoening</t>
  </si>
  <si>
    <t>Deze taak kost mij structureel energie</t>
  </si>
  <si>
    <t>Klachten / meldingen</t>
  </si>
  <si>
    <t>Kwaliteit (evt. als project vermelden)</t>
  </si>
  <si>
    <t>Opleiding (evt. als project vermelden)</t>
  </si>
  <si>
    <t>Bijdrage beleidsplan (evt. als project vermelden)</t>
  </si>
  <si>
    <t>Aandachtsgebieden / projecten / praktische maanddoelen</t>
  </si>
  <si>
    <t>(Persoonlijke) Ontwikkeling</t>
  </si>
  <si>
    <t>1xper 2 weken MT overleg 1 uur + 30 minuten voor en na werk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</si>
</sst>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8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i/>
      <sz val="12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5" borderId="3" xfId="0" applyFill="1" applyBorder="1"/>
    <xf numFmtId="0" fontId="0" fillId="3" borderId="0" xfId="0" applyFill="1"/>
    <xf numFmtId="0" fontId="1" fillId="3" borderId="8" xfId="0" applyFont="1" applyFill="1" applyBorder="1"/>
    <xf numFmtId="0" fontId="1" fillId="3" borderId="9" xfId="0" applyFont="1" applyFill="1" applyBorder="1"/>
    <xf numFmtId="0" fontId="2" fillId="5" borderId="2" xfId="0" applyFont="1" applyFill="1" applyBorder="1"/>
    <xf numFmtId="0" fontId="3" fillId="2" borderId="5" xfId="0" applyFont="1" applyFill="1" applyBorder="1" applyAlignment="1">
      <alignment vertical="center"/>
    </xf>
    <xf numFmtId="0" fontId="4" fillId="2" borderId="1" xfId="0" applyFont="1" applyFill="1" applyBorder="1"/>
    <xf numFmtId="0" fontId="4" fillId="0" borderId="0" xfId="0" applyFont="1"/>
    <xf numFmtId="0" fontId="4" fillId="0" borderId="5" xfId="0" applyFont="1" applyBorder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3" fillId="6" borderId="5" xfId="0" applyFont="1" applyFill="1" applyBorder="1" applyAlignment="1">
      <alignment vertical="center"/>
    </xf>
    <xf numFmtId="11" fontId="4" fillId="6" borderId="1" xfId="0" applyNumberFormat="1" applyFont="1" applyFill="1" applyBorder="1"/>
    <xf numFmtId="0" fontId="4" fillId="4" borderId="5" xfId="0" applyFont="1" applyFill="1" applyBorder="1" applyAlignment="1">
      <alignment vertical="center"/>
    </xf>
    <xf numFmtId="11" fontId="4" fillId="4" borderId="1" xfId="0" applyNumberFormat="1" applyFont="1" applyFill="1" applyBorder="1"/>
    <xf numFmtId="0" fontId="4" fillId="6" borderId="1" xfId="0" applyFont="1" applyFill="1" applyBorder="1"/>
    <xf numFmtId="0" fontId="4" fillId="4" borderId="1" xfId="0" applyFont="1" applyFill="1" applyBorder="1"/>
    <xf numFmtId="0" fontId="3" fillId="2" borderId="13" xfId="0" applyFont="1" applyFill="1" applyBorder="1" applyAlignment="1">
      <alignment vertical="center"/>
    </xf>
    <xf numFmtId="0" fontId="4" fillId="2" borderId="14" xfId="0" applyFont="1" applyFill="1" applyBorder="1"/>
    <xf numFmtId="0" fontId="5" fillId="0" borderId="5" xfId="0" applyFont="1" applyBorder="1" applyAlignment="1">
      <alignment vertical="center"/>
    </xf>
    <xf numFmtId="164" fontId="4" fillId="0" borderId="1" xfId="0" applyNumberFormat="1" applyFont="1" applyBorder="1"/>
    <xf numFmtId="0" fontId="5" fillId="2" borderId="6" xfId="0" applyFont="1" applyFill="1" applyBorder="1" applyAlignment="1">
      <alignment vertical="center"/>
    </xf>
    <xf numFmtId="164" fontId="4" fillId="2" borderId="7" xfId="0" applyNumberFormat="1" applyFont="1" applyFill="1" applyBorder="1"/>
    <xf numFmtId="0" fontId="5" fillId="3" borderId="10" xfId="0" applyFont="1" applyFill="1" applyBorder="1" applyAlignment="1">
      <alignment vertical="center"/>
    </xf>
    <xf numFmtId="0" fontId="4" fillId="3" borderId="11" xfId="0" applyFont="1" applyFill="1" applyBorder="1"/>
    <xf numFmtId="0" fontId="0" fillId="5" borderId="15" xfId="0" applyFill="1" applyBorder="1"/>
    <xf numFmtId="0" fontId="0" fillId="5" borderId="16" xfId="0" applyFill="1" applyBorder="1"/>
    <xf numFmtId="0" fontId="1" fillId="0" borderId="2" xfId="0" applyFont="1" applyBorder="1"/>
    <xf numFmtId="0" fontId="1" fillId="0" borderId="3" xfId="0" applyFont="1" applyBorder="1"/>
    <xf numFmtId="0" fontId="0" fillId="0" borderId="3" xfId="0" applyBorder="1"/>
    <xf numFmtId="0" fontId="0" fillId="0" borderId="4" xfId="0" applyBorder="1"/>
    <xf numFmtId="0" fontId="1" fillId="3" borderId="17" xfId="0" applyFont="1" applyFill="1" applyBorder="1"/>
    <xf numFmtId="0" fontId="1" fillId="3" borderId="18" xfId="0" applyFont="1" applyFill="1" applyBorder="1"/>
    <xf numFmtId="0" fontId="1" fillId="3" borderId="19" xfId="0" applyFont="1" applyFill="1" applyBorder="1"/>
    <xf numFmtId="0" fontId="1" fillId="0" borderId="20" xfId="0" applyFont="1" applyBorder="1"/>
    <xf numFmtId="0" fontId="0" fillId="0" borderId="21" xfId="0" applyBorder="1"/>
    <xf numFmtId="0" fontId="4" fillId="2" borderId="22" xfId="0" applyFont="1" applyFill="1" applyBorder="1"/>
    <xf numFmtId="0" fontId="4" fillId="0" borderId="18" xfId="0" applyFont="1" applyBorder="1"/>
    <xf numFmtId="0" fontId="4" fillId="0" borderId="19" xfId="0" applyFont="1" applyBorder="1"/>
    <xf numFmtId="0" fontId="0" fillId="7" borderId="20" xfId="0" applyFill="1" applyBorder="1"/>
    <xf numFmtId="0" fontId="0" fillId="7" borderId="0" xfId="0" applyFill="1"/>
    <xf numFmtId="0" fontId="0" fillId="7" borderId="21" xfId="0" applyFill="1" applyBorder="1"/>
    <xf numFmtId="0" fontId="4" fillId="0" borderId="22" xfId="0" applyFont="1" applyBorder="1"/>
    <xf numFmtId="0" fontId="0" fillId="8" borderId="20" xfId="0" applyFill="1" applyBorder="1"/>
    <xf numFmtId="0" fontId="0" fillId="8" borderId="0" xfId="0" applyFill="1"/>
    <xf numFmtId="0" fontId="0" fillId="8" borderId="21" xfId="0" applyFill="1" applyBorder="1"/>
    <xf numFmtId="0" fontId="0" fillId="9" borderId="20" xfId="0" applyFill="1" applyBorder="1"/>
    <xf numFmtId="0" fontId="0" fillId="9" borderId="0" xfId="0" applyFill="1"/>
    <xf numFmtId="0" fontId="0" fillId="9" borderId="21" xfId="0" applyFill="1" applyBorder="1"/>
    <xf numFmtId="0" fontId="4" fillId="10" borderId="20" xfId="0" applyFont="1" applyFill="1" applyBorder="1" applyAlignment="1">
      <alignment vertical="center"/>
    </xf>
    <xf numFmtId="0" fontId="0" fillId="10" borderId="0" xfId="0" applyFill="1"/>
    <xf numFmtId="0" fontId="0" fillId="10" borderId="21" xfId="0" applyFill="1" applyBorder="1"/>
    <xf numFmtId="0" fontId="4" fillId="11" borderId="10" xfId="0" applyFont="1" applyFill="1" applyBorder="1" applyAlignment="1">
      <alignment vertical="center"/>
    </xf>
    <xf numFmtId="0" fontId="0" fillId="11" borderId="11" xfId="0" applyFill="1" applyBorder="1"/>
    <xf numFmtId="0" fontId="0" fillId="11" borderId="12" xfId="0" applyFill="1" applyBorder="1"/>
    <xf numFmtId="0" fontId="6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4" fillId="0" borderId="23" xfId="0" applyFont="1" applyBorder="1" applyAlignment="1">
      <alignment vertical="center"/>
    </xf>
    <xf numFmtId="11" fontId="4" fillId="6" borderId="22" xfId="0" applyNumberFormat="1" applyFont="1" applyFill="1" applyBorder="1"/>
    <xf numFmtId="0" fontId="4" fillId="6" borderId="22" xfId="0" applyFont="1" applyFill="1" applyBorder="1"/>
    <xf numFmtId="0" fontId="4" fillId="6" borderId="18" xfId="0" applyFont="1" applyFill="1" applyBorder="1"/>
    <xf numFmtId="0" fontId="4" fillId="6" borderId="19" xfId="0" applyFont="1" applyFill="1" applyBorder="1"/>
    <xf numFmtId="11" fontId="4" fillId="4" borderId="22" xfId="0" applyNumberFormat="1" applyFont="1" applyFill="1" applyBorder="1"/>
    <xf numFmtId="0" fontId="4" fillId="4" borderId="22" xfId="0" applyFont="1" applyFill="1" applyBorder="1"/>
    <xf numFmtId="0" fontId="4" fillId="2" borderId="18" xfId="0" applyFont="1" applyFill="1" applyBorder="1"/>
    <xf numFmtId="0" fontId="4" fillId="2" borderId="19" xfId="0" applyFont="1" applyFill="1" applyBorder="1"/>
    <xf numFmtId="0" fontId="4" fillId="2" borderId="24" xfId="0" applyFont="1" applyFill="1" applyBorder="1"/>
    <xf numFmtId="0" fontId="4" fillId="2" borderId="25" xfId="0" applyFont="1" applyFill="1" applyBorder="1"/>
    <xf numFmtId="164" fontId="4" fillId="0" borderId="22" xfId="0" applyNumberFormat="1" applyFont="1" applyBorder="1"/>
    <xf numFmtId="164" fontId="4" fillId="2" borderId="26" xfId="0" applyNumberFormat="1" applyFont="1" applyFill="1" applyBorder="1"/>
    <xf numFmtId="164" fontId="4" fillId="2" borderId="27" xfId="0" applyNumberFormat="1" applyFont="1" applyFill="1" applyBorder="1"/>
    <xf numFmtId="164" fontId="4" fillId="2" borderId="19" xfId="0" applyNumberFormat="1" applyFont="1" applyFill="1" applyBorder="1"/>
    <xf numFmtId="164" fontId="4" fillId="3" borderId="11" xfId="0" applyNumberFormat="1" applyFont="1" applyFill="1" applyBorder="1"/>
    <xf numFmtId="164" fontId="4" fillId="3" borderId="10" xfId="0" applyNumberFormat="1" applyFont="1" applyFill="1" applyBorder="1"/>
    <xf numFmtId="164" fontId="4" fillId="3" borderId="28" xfId="0" applyNumberFormat="1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tabSelected="1" zoomScale="115" zoomScaleNormal="115" workbookViewId="0">
      <selection activeCell="B24" sqref="B24"/>
    </sheetView>
  </sheetViews>
  <sheetFormatPr defaultRowHeight="13.8" x14ac:dyDescent="0.25"/>
  <cols>
    <col min="1" max="1" width="79.375" customWidth="1"/>
    <col min="2" max="2" width="16.75" customWidth="1"/>
    <col min="3" max="3" width="16.5" bestFit="1" customWidth="1"/>
    <col min="4" max="4" width="11.625" bestFit="1" customWidth="1"/>
  </cols>
  <sheetData>
    <row r="1" spans="1:12" ht="24" thickBot="1" x14ac:dyDescent="0.5">
      <c r="A1" s="5" t="s">
        <v>3</v>
      </c>
      <c r="B1" s="1"/>
      <c r="C1" s="1"/>
      <c r="D1" s="1"/>
      <c r="E1" s="26"/>
      <c r="F1" s="27"/>
      <c r="G1" s="26"/>
      <c r="H1" s="28" t="s">
        <v>28</v>
      </c>
      <c r="I1" s="29"/>
      <c r="J1" s="30"/>
      <c r="K1" s="30"/>
      <c r="L1" s="31"/>
    </row>
    <row r="2" spans="1:12" x14ac:dyDescent="0.25">
      <c r="A2" s="3" t="s">
        <v>27</v>
      </c>
      <c r="B2" s="4" t="s">
        <v>4</v>
      </c>
      <c r="C2" s="32" t="s">
        <v>29</v>
      </c>
      <c r="D2" s="32" t="s">
        <v>5</v>
      </c>
      <c r="E2" s="33" t="s">
        <v>30</v>
      </c>
      <c r="F2" s="34" t="s">
        <v>31</v>
      </c>
      <c r="G2" s="33" t="s">
        <v>32</v>
      </c>
      <c r="H2" s="35" t="s">
        <v>33</v>
      </c>
      <c r="L2" s="36"/>
    </row>
    <row r="3" spans="1:12" ht="15.6" x14ac:dyDescent="0.3">
      <c r="A3" s="6" t="s">
        <v>6</v>
      </c>
      <c r="B3" s="7"/>
      <c r="C3" s="37"/>
      <c r="D3" s="37"/>
      <c r="E3" s="38"/>
      <c r="F3" s="39"/>
      <c r="G3" s="38"/>
      <c r="H3" s="40" t="s">
        <v>34</v>
      </c>
      <c r="I3" s="41"/>
      <c r="J3" s="41"/>
      <c r="K3" s="41"/>
      <c r="L3" s="42"/>
    </row>
    <row r="4" spans="1:12" ht="15.6" x14ac:dyDescent="0.3">
      <c r="A4" s="9" t="s">
        <v>10</v>
      </c>
      <c r="B4" s="10"/>
      <c r="C4" s="43"/>
      <c r="D4" s="43">
        <v>4</v>
      </c>
      <c r="E4" s="38"/>
      <c r="F4" s="39"/>
      <c r="G4" s="38"/>
      <c r="H4" s="44" t="s">
        <v>35</v>
      </c>
      <c r="I4" s="45"/>
      <c r="J4" s="45"/>
      <c r="K4" s="45"/>
      <c r="L4" s="46"/>
    </row>
    <row r="5" spans="1:12" ht="15.6" x14ac:dyDescent="0.3">
      <c r="A5" s="9" t="s">
        <v>14</v>
      </c>
      <c r="B5" s="10"/>
      <c r="C5" s="43"/>
      <c r="D5" s="43">
        <v>0.5</v>
      </c>
      <c r="E5" s="38"/>
      <c r="F5" s="39"/>
      <c r="G5" s="38"/>
      <c r="H5" s="47" t="s">
        <v>36</v>
      </c>
      <c r="I5" s="48"/>
      <c r="J5" s="48"/>
      <c r="K5" s="48"/>
      <c r="L5" s="49"/>
    </row>
    <row r="6" spans="1:12" ht="15.6" x14ac:dyDescent="0.3">
      <c r="A6" s="9" t="s">
        <v>37</v>
      </c>
      <c r="B6" s="10"/>
      <c r="C6" s="43"/>
      <c r="D6" s="43">
        <v>2</v>
      </c>
      <c r="E6" s="38"/>
      <c r="F6" s="39"/>
      <c r="G6" s="38"/>
      <c r="H6" s="35" t="s">
        <v>38</v>
      </c>
      <c r="L6" s="36"/>
    </row>
    <row r="7" spans="1:12" ht="15.6" x14ac:dyDescent="0.3">
      <c r="A7" s="9" t="s">
        <v>15</v>
      </c>
      <c r="B7" s="10"/>
      <c r="C7" s="43"/>
      <c r="D7" s="43">
        <v>0.5</v>
      </c>
      <c r="E7" s="38"/>
      <c r="F7" s="39"/>
      <c r="G7" s="38"/>
      <c r="H7" s="50" t="s">
        <v>39</v>
      </c>
      <c r="I7" s="51"/>
      <c r="J7" s="51"/>
      <c r="K7" s="51"/>
      <c r="L7" s="52"/>
    </row>
    <row r="8" spans="1:12" ht="16.2" thickBot="1" x14ac:dyDescent="0.35">
      <c r="A8" s="11" t="s">
        <v>13</v>
      </c>
      <c r="B8" s="10"/>
      <c r="C8" s="43"/>
      <c r="D8" s="43">
        <v>2</v>
      </c>
      <c r="E8" s="38"/>
      <c r="F8" s="39"/>
      <c r="G8" s="38"/>
      <c r="H8" s="53" t="s">
        <v>40</v>
      </c>
      <c r="I8" s="54"/>
      <c r="J8" s="54"/>
      <c r="K8" s="54"/>
      <c r="L8" s="55"/>
    </row>
    <row r="9" spans="1:12" ht="15.6" x14ac:dyDescent="0.3">
      <c r="A9" s="11" t="s">
        <v>25</v>
      </c>
      <c r="B9" s="10"/>
      <c r="C9" s="43"/>
      <c r="D9" s="43">
        <v>2</v>
      </c>
      <c r="E9" s="38"/>
      <c r="F9" s="39"/>
      <c r="G9" s="39"/>
    </row>
    <row r="10" spans="1:12" ht="15.6" x14ac:dyDescent="0.3">
      <c r="A10" s="11" t="s">
        <v>41</v>
      </c>
      <c r="B10" s="10"/>
      <c r="C10" s="43"/>
      <c r="D10" s="43">
        <v>0.5</v>
      </c>
      <c r="E10" s="38"/>
      <c r="F10" s="39"/>
      <c r="G10" s="39"/>
      <c r="H10" s="8"/>
    </row>
    <row r="11" spans="1:12" ht="15.6" x14ac:dyDescent="0.3">
      <c r="A11" s="56" t="s">
        <v>42</v>
      </c>
      <c r="B11" s="10"/>
      <c r="C11" s="43"/>
      <c r="D11" s="43"/>
      <c r="E11" s="38"/>
      <c r="F11" s="39"/>
      <c r="G11" s="39"/>
      <c r="H11" s="8"/>
    </row>
    <row r="12" spans="1:12" ht="15.6" x14ac:dyDescent="0.3">
      <c r="A12" s="56" t="s">
        <v>43</v>
      </c>
      <c r="B12" s="10"/>
      <c r="C12" s="43"/>
      <c r="D12" s="43"/>
      <c r="E12" s="38"/>
      <c r="F12" s="39"/>
      <c r="G12" s="39"/>
      <c r="H12" s="8"/>
    </row>
    <row r="13" spans="1:12" ht="15.6" x14ac:dyDescent="0.3">
      <c r="A13" s="57" t="s">
        <v>44</v>
      </c>
      <c r="B13" s="10"/>
      <c r="C13" s="43"/>
      <c r="D13" s="43"/>
      <c r="E13" s="38"/>
      <c r="F13" s="39"/>
      <c r="G13" s="39"/>
      <c r="H13" s="8"/>
    </row>
    <row r="14" spans="1:12" ht="15.6" x14ac:dyDescent="0.3">
      <c r="A14" s="58" t="s">
        <v>12</v>
      </c>
      <c r="B14" s="10"/>
      <c r="C14" s="43"/>
      <c r="D14" s="43">
        <v>2</v>
      </c>
      <c r="E14" s="38"/>
      <c r="F14" s="39"/>
      <c r="G14" s="39"/>
      <c r="H14" s="8"/>
    </row>
    <row r="15" spans="1:12" ht="15.6" x14ac:dyDescent="0.3">
      <c r="A15" s="12" t="s">
        <v>2</v>
      </c>
      <c r="B15" s="13"/>
      <c r="C15" s="59"/>
      <c r="D15" s="60">
        <f>SUM(D4:D14)</f>
        <v>13.5</v>
      </c>
      <c r="E15" s="61">
        <f>SUM(E4:E14)</f>
        <v>0</v>
      </c>
      <c r="F15" s="62"/>
      <c r="G15" s="62"/>
      <c r="H15" s="8"/>
    </row>
    <row r="16" spans="1:12" ht="15.6" x14ac:dyDescent="0.3">
      <c r="A16" s="14"/>
      <c r="B16" s="15"/>
      <c r="C16" s="63"/>
      <c r="D16" s="64"/>
      <c r="E16" s="38"/>
      <c r="F16" s="39"/>
      <c r="G16" s="39"/>
      <c r="H16" s="8"/>
    </row>
    <row r="17" spans="1:8" ht="15.6" x14ac:dyDescent="0.3">
      <c r="A17" s="6" t="s">
        <v>45</v>
      </c>
      <c r="B17" s="7"/>
      <c r="C17" s="37"/>
      <c r="D17" s="37"/>
      <c r="E17" s="65"/>
      <c r="F17" s="66"/>
      <c r="G17" s="66"/>
      <c r="H17" s="8"/>
    </row>
    <row r="18" spans="1:8" ht="15.6" x14ac:dyDescent="0.3">
      <c r="A18" s="9" t="s">
        <v>16</v>
      </c>
      <c r="B18" s="10"/>
      <c r="C18" s="43"/>
      <c r="D18" s="43">
        <v>2</v>
      </c>
      <c r="E18" s="38"/>
      <c r="F18" s="39"/>
      <c r="G18" s="39"/>
      <c r="H18" s="8"/>
    </row>
    <row r="19" spans="1:8" ht="15.6" x14ac:dyDescent="0.3">
      <c r="A19" s="14" t="s">
        <v>17</v>
      </c>
      <c r="B19" s="10"/>
      <c r="C19" s="43"/>
      <c r="D19" s="43">
        <v>2</v>
      </c>
      <c r="E19" s="38"/>
      <c r="F19" s="39"/>
      <c r="G19" s="39"/>
      <c r="H19" s="8"/>
    </row>
    <row r="20" spans="1:8" ht="15.6" x14ac:dyDescent="0.3">
      <c r="A20" s="14" t="s">
        <v>46</v>
      </c>
      <c r="B20" s="10"/>
      <c r="C20" s="43"/>
      <c r="D20" s="43">
        <v>1</v>
      </c>
      <c r="E20" s="38"/>
      <c r="F20" s="39"/>
      <c r="G20" s="39"/>
      <c r="H20" s="8"/>
    </row>
    <row r="21" spans="1:8" ht="15.6" x14ac:dyDescent="0.3">
      <c r="A21" s="12" t="s">
        <v>2</v>
      </c>
      <c r="B21" s="16"/>
      <c r="C21" s="60"/>
      <c r="D21" s="60">
        <f>SUM(D18:D20)</f>
        <v>5</v>
      </c>
      <c r="E21" s="61">
        <f>SUM(E18:E20)</f>
        <v>0</v>
      </c>
      <c r="F21" s="62"/>
      <c r="G21" s="62"/>
      <c r="H21" s="8"/>
    </row>
    <row r="22" spans="1:8" ht="15.6" x14ac:dyDescent="0.3">
      <c r="A22" s="14"/>
      <c r="B22" s="17"/>
      <c r="C22" s="64"/>
      <c r="D22" s="64"/>
      <c r="E22" s="38"/>
      <c r="F22" s="39"/>
      <c r="G22" s="39"/>
      <c r="H22" s="8"/>
    </row>
    <row r="23" spans="1:8" ht="15.6" x14ac:dyDescent="0.3">
      <c r="A23" s="18" t="s">
        <v>1</v>
      </c>
      <c r="B23" s="19"/>
      <c r="C23" s="67"/>
      <c r="D23" s="67"/>
      <c r="E23" s="68"/>
      <c r="F23" s="66"/>
      <c r="G23" s="66"/>
      <c r="H23" s="8"/>
    </row>
    <row r="24" spans="1:8" ht="15.6" x14ac:dyDescent="0.3">
      <c r="A24" s="20" t="s">
        <v>26</v>
      </c>
      <c r="B24" s="21">
        <f>SUM(52/3)*1.5</f>
        <v>26</v>
      </c>
      <c r="C24" s="69"/>
      <c r="D24" s="69">
        <f t="shared" ref="D24:D32" si="0">SUM(B24/46)</f>
        <v>0.56521739130434778</v>
      </c>
      <c r="E24" s="38"/>
      <c r="F24" s="39"/>
      <c r="G24" s="39"/>
      <c r="H24" s="8"/>
    </row>
    <row r="25" spans="1:8" ht="15.6" x14ac:dyDescent="0.3">
      <c r="A25" s="20" t="s">
        <v>47</v>
      </c>
      <c r="B25" s="21">
        <f>SUM(52/2)*2</f>
        <v>52</v>
      </c>
      <c r="C25" s="69"/>
      <c r="D25" s="69">
        <f t="shared" si="0"/>
        <v>1.1304347826086956</v>
      </c>
      <c r="E25" s="38"/>
      <c r="F25" s="39"/>
      <c r="G25" s="39"/>
      <c r="H25" s="8"/>
    </row>
    <row r="26" spans="1:8" ht="15.6" x14ac:dyDescent="0.3">
      <c r="A26" s="20" t="s">
        <v>18</v>
      </c>
      <c r="B26" s="21">
        <f>SUM(9*2.5)</f>
        <v>22.5</v>
      </c>
      <c r="C26" s="69"/>
      <c r="D26" s="69">
        <f t="shared" si="0"/>
        <v>0.4891304347826087</v>
      </c>
      <c r="E26" s="38"/>
      <c r="F26" s="39"/>
      <c r="G26" s="39"/>
      <c r="H26" s="8"/>
    </row>
    <row r="27" spans="1:8" ht="15.6" x14ac:dyDescent="0.3">
      <c r="A27" s="20" t="s">
        <v>19</v>
      </c>
      <c r="B27" s="21">
        <f t="shared" ref="B27:B29" si="1">SUM(9*2.5)</f>
        <v>22.5</v>
      </c>
      <c r="C27" s="69"/>
      <c r="D27" s="69">
        <f t="shared" si="0"/>
        <v>0.4891304347826087</v>
      </c>
      <c r="E27" s="38"/>
      <c r="F27" s="39"/>
      <c r="G27" s="39"/>
      <c r="H27" s="8"/>
    </row>
    <row r="28" spans="1:8" ht="15.6" x14ac:dyDescent="0.3">
      <c r="A28" s="20" t="s">
        <v>20</v>
      </c>
      <c r="B28" s="21">
        <f t="shared" si="1"/>
        <v>22.5</v>
      </c>
      <c r="C28" s="69"/>
      <c r="D28" s="69">
        <f t="shared" si="0"/>
        <v>0.4891304347826087</v>
      </c>
      <c r="E28" s="38"/>
      <c r="F28" s="39"/>
      <c r="G28" s="39"/>
      <c r="H28" s="8"/>
    </row>
    <row r="29" spans="1:8" ht="15.6" x14ac:dyDescent="0.3">
      <c r="A29" s="20" t="s">
        <v>21</v>
      </c>
      <c r="B29" s="21">
        <f t="shared" si="1"/>
        <v>22.5</v>
      </c>
      <c r="C29" s="69"/>
      <c r="D29" s="69">
        <f t="shared" si="0"/>
        <v>0.4891304347826087</v>
      </c>
      <c r="E29" s="38"/>
      <c r="F29" s="39"/>
      <c r="G29" s="39"/>
      <c r="H29" s="8"/>
    </row>
    <row r="30" spans="1:8" ht="15.6" x14ac:dyDescent="0.3">
      <c r="A30" s="20" t="s">
        <v>22</v>
      </c>
      <c r="B30" s="21">
        <f>SUM(52/3)*1</f>
        <v>17.333333333333332</v>
      </c>
      <c r="C30" s="69"/>
      <c r="D30" s="69">
        <f t="shared" si="0"/>
        <v>0.3768115942028985</v>
      </c>
      <c r="E30" s="38"/>
      <c r="F30" s="39"/>
      <c r="G30" s="39"/>
      <c r="H30" s="8"/>
    </row>
    <row r="31" spans="1:8" ht="15.6" x14ac:dyDescent="0.3">
      <c r="A31" s="20" t="s">
        <v>23</v>
      </c>
      <c r="B31" s="21">
        <f>SUM(52/6)*1.5</f>
        <v>13</v>
      </c>
      <c r="C31" s="69"/>
      <c r="D31" s="69">
        <f t="shared" si="0"/>
        <v>0.28260869565217389</v>
      </c>
      <c r="E31" s="38"/>
      <c r="F31" s="39"/>
      <c r="G31" s="39"/>
      <c r="H31" s="8"/>
    </row>
    <row r="32" spans="1:8" ht="15.6" x14ac:dyDescent="0.3">
      <c r="A32" s="20" t="s">
        <v>24</v>
      </c>
      <c r="B32" s="21">
        <f>SUM(10*1.5)</f>
        <v>15</v>
      </c>
      <c r="C32" s="69"/>
      <c r="D32" s="69">
        <f t="shared" si="0"/>
        <v>0.32608695652173914</v>
      </c>
      <c r="E32" s="38"/>
      <c r="F32" s="39"/>
      <c r="G32" s="39"/>
      <c r="H32" s="8"/>
    </row>
    <row r="33" spans="1:8" ht="16.2" thickBot="1" x14ac:dyDescent="0.35">
      <c r="A33" s="22" t="s">
        <v>7</v>
      </c>
      <c r="B33" s="23"/>
      <c r="C33" s="70"/>
      <c r="D33" s="70">
        <f>SUM(D24:D32)</f>
        <v>4.6376811594202909</v>
      </c>
      <c r="E33" s="71">
        <f>SUM(E24:E32)</f>
        <v>0</v>
      </c>
      <c r="F33" s="72"/>
      <c r="G33" s="72"/>
      <c r="H33" s="8"/>
    </row>
    <row r="34" spans="1:8" ht="16.2" thickBot="1" x14ac:dyDescent="0.35">
      <c r="A34" s="24" t="s">
        <v>11</v>
      </c>
      <c r="B34" s="25"/>
      <c r="C34" s="25"/>
      <c r="D34" s="73">
        <f>SUM(D15,D21,D33)</f>
        <v>23.137681159420289</v>
      </c>
      <c r="E34" s="74">
        <f>SUM(E15,E21,E33)</f>
        <v>0</v>
      </c>
      <c r="F34" s="75"/>
      <c r="G34" s="75"/>
      <c r="H34" s="8"/>
    </row>
    <row r="35" spans="1:8" ht="15.6" x14ac:dyDescent="0.3">
      <c r="H35" s="8"/>
    </row>
    <row r="36" spans="1:8" x14ac:dyDescent="0.25">
      <c r="A36" s="2" t="s">
        <v>0</v>
      </c>
    </row>
    <row r="37" spans="1:8" ht="15.6" x14ac:dyDescent="0.3">
      <c r="A37" s="8" t="s">
        <v>8</v>
      </c>
    </row>
    <row r="38" spans="1:8" ht="15.6" x14ac:dyDescent="0.3">
      <c r="A38" s="8" t="s">
        <v>9</v>
      </c>
    </row>
  </sheetData>
  <pageMargins left="0.7" right="0.7" top="0.75" bottom="0.75" header="0.3" footer="0.3"/>
  <pageSetup paperSize="9" fitToHeight="0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6E133CF4941742836A28C3A63A09CA" ma:contentTypeVersion="8" ma:contentTypeDescription="Create a new document." ma:contentTypeScope="" ma:versionID="a0728764f7bf685ce95ae3fd028923a2">
  <xsd:schema xmlns:xsd="http://www.w3.org/2001/XMLSchema" xmlns:xs="http://www.w3.org/2001/XMLSchema" xmlns:p="http://schemas.microsoft.com/office/2006/metadata/properties" xmlns:ns3="938cc7bf-0273-4b28-8e35-b57516cba4f8" targetNamespace="http://schemas.microsoft.com/office/2006/metadata/properties" ma:root="true" ma:fieldsID="39b9eebcc58eda04416b3e9dba2e6a62" ns3:_="">
    <xsd:import namespace="938cc7bf-0273-4b28-8e35-b57516cba4f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8cc7bf-0273-4b28-8e35-b57516cba4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7852B4-F983-4322-905A-F9535335B4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8cc7bf-0273-4b28-8e35-b57516cba4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152C0E-94D7-41FB-A700-5F97961C5E7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38cc7bf-0273-4b28-8e35-b57516cba4f8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BDF40AB-AE34-459B-B5A3-2B94F6E9C9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</dc:creator>
  <cp:lastModifiedBy>Jetty Rozema</cp:lastModifiedBy>
  <cp:lastPrinted>2016-10-08T16:12:19Z</cp:lastPrinted>
  <dcterms:created xsi:type="dcterms:W3CDTF">2016-10-08T12:50:50Z</dcterms:created>
  <dcterms:modified xsi:type="dcterms:W3CDTF">2025-12-17T16:41:28Z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0x010100B16E133CF4941742836A28C3A63A09CA</vt:lpwstr>
  </property>
</Properties>
</file>